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ulator" sheetId="1" r:id="rId4"/>
  </sheets>
  <definedNames/>
  <calcPr/>
  <extLst>
    <ext uri="GoogleSheetsCustomDataVersion1">
      <go:sheetsCustomData xmlns:go="http://customooxmlschemas.google.com/" r:id="rId5" roundtripDataSignature="AMtx7mj+hefzOC1CYvvJVtBOIZXGd1Jaqg=="/>
    </ext>
  </extLst>
</workbook>
</file>

<file path=xl/sharedStrings.xml><?xml version="1.0" encoding="utf-8"?>
<sst xmlns="http://schemas.openxmlformats.org/spreadsheetml/2006/main" count="31" uniqueCount="25">
  <si>
    <t xml:space="preserve">Correction for Attenuation of the Multiple Correlation with Non-independent Error Scores </t>
  </si>
  <si>
    <t>Supplemental Information - Multiple. Correlation Calculator (Excel)</t>
  </si>
  <si>
    <t>PLEASE ENTER CORRELATION COEFFICIENTS BELOW.</t>
  </si>
  <si>
    <t>PLEASE ENTER RELIABILITY VALUES BELOW.</t>
  </si>
  <si>
    <t>OBSERVED</t>
  </si>
  <si>
    <t>ERROR</t>
  </si>
  <si>
    <t>true-score coefficient</t>
  </si>
  <si>
    <t>XY</t>
  </si>
  <si>
    <t>XX'</t>
  </si>
  <si>
    <t>observed-score coefficient</t>
  </si>
  <si>
    <t>XZ</t>
  </si>
  <si>
    <t>YY'</t>
  </si>
  <si>
    <t>Spearman correction coefficient</t>
  </si>
  <si>
    <t>YZ</t>
  </si>
  <si>
    <t>ZZ'</t>
  </si>
  <si>
    <t>new correction coefficient</t>
  </si>
  <si>
    <t>new</t>
  </si>
  <si>
    <t>Spearman</t>
  </si>
  <si>
    <t>numerator</t>
  </si>
  <si>
    <t>Spearman value</t>
  </si>
  <si>
    <t>new value</t>
  </si>
  <si>
    <t>denominator</t>
  </si>
  <si>
    <t>observed</t>
  </si>
  <si>
    <t>true value</t>
  </si>
  <si>
    <t>obs. value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</si>
</sst>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2.0"/>
      <color theme="1"/>
      <name val="Arial"/>
    </font>
    <font>
      <b/>
      <sz val="16.0"/>
      <color theme="1"/>
      <name val="Calibri"/>
    </font>
    <font>
      <sz val="16.0"/>
      <color theme="1"/>
      <name val="Calibri"/>
    </font>
    <font>
      <sz val="12.0"/>
      <color theme="1"/>
      <name val="Calibri"/>
    </font>
    <font>
      <color theme="1"/>
      <name val="Calibri"/>
    </font>
    <font>
      <sz val="12.0"/>
      <color theme="0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F7CAAC"/>
        <bgColor rgb="FFF7CAAC"/>
      </patternFill>
    </fill>
    <fill>
      <patternFill patternType="solid">
        <fgColor rgb="FFFFD965"/>
        <bgColor rgb="FFFFD965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</fills>
  <borders count="8">
    <border/>
    <border>
      <left style="medium">
        <color rgb="FFC00000"/>
      </left>
      <top style="medium">
        <color rgb="FFC00000"/>
      </top>
    </border>
    <border>
      <right style="medium">
        <color rgb="FFC00000"/>
      </right>
      <top style="medium">
        <color rgb="FFC00000"/>
      </top>
    </border>
    <border>
      <left/>
      <right/>
      <top/>
      <bottom/>
    </border>
    <border>
      <left style="medium">
        <color rgb="FFC00000"/>
      </left>
    </border>
    <border>
      <right style="medium">
        <color rgb="FFC00000"/>
      </right>
    </border>
    <border>
      <left style="medium">
        <color rgb="FFC00000"/>
      </left>
      <bottom style="medium">
        <color rgb="FFC00000"/>
      </bottom>
    </border>
    <border>
      <right style="medium">
        <color rgb="FFC00000"/>
      </right>
      <bottom style="medium">
        <color rgb="FFC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3" numFmtId="0" xfId="0" applyAlignment="1" applyFont="1">
      <alignment horizontal="center"/>
    </xf>
    <xf borderId="1" fillId="0" fontId="3" numFmtId="0" xfId="0" applyBorder="1" applyFont="1"/>
    <xf borderId="2" fillId="0" fontId="3" numFmtId="0" xfId="0" applyBorder="1" applyFont="1"/>
    <xf borderId="0" fillId="0" fontId="3" numFmtId="0" xfId="0" applyAlignment="1" applyFont="1">
      <alignment horizontal="right"/>
    </xf>
    <xf borderId="3" fillId="2" fontId="3" numFmtId="0" xfId="0" applyAlignment="1" applyBorder="1" applyFill="1" applyFont="1">
      <alignment horizontal="center"/>
    </xf>
    <xf borderId="3" fillId="3" fontId="3" numFmtId="0" xfId="0" applyAlignment="1" applyBorder="1" applyFill="1" applyFont="1">
      <alignment horizontal="center"/>
    </xf>
    <xf borderId="3" fillId="4" fontId="3" numFmtId="0" xfId="0" applyAlignment="1" applyBorder="1" applyFill="1" applyFont="1">
      <alignment horizontal="center"/>
    </xf>
    <xf borderId="3" fillId="5" fontId="3" numFmtId="0" xfId="0" applyAlignment="1" applyBorder="1" applyFill="1" applyFont="1">
      <alignment horizontal="center"/>
    </xf>
    <xf borderId="4" fillId="0" fontId="3" numFmtId="0" xfId="0" applyBorder="1" applyFont="1"/>
    <xf borderId="5" fillId="0" fontId="3" numFmtId="0" xfId="0" applyBorder="1" applyFont="1"/>
    <xf borderId="3" fillId="6" fontId="3" numFmtId="0" xfId="0" applyAlignment="1" applyBorder="1" applyFill="1" applyFont="1">
      <alignment horizontal="center"/>
    </xf>
    <xf borderId="3" fillId="7" fontId="3" numFmtId="0" xfId="0" applyAlignment="1" applyBorder="1" applyFill="1" applyFont="1">
      <alignment horizontal="center"/>
    </xf>
    <xf borderId="3" fillId="8" fontId="3" numFmtId="0" xfId="0" applyAlignment="1" applyBorder="1" applyFill="1" applyFont="1">
      <alignment horizontal="center"/>
    </xf>
    <xf borderId="3" fillId="9" fontId="3" numFmtId="0" xfId="0" applyAlignment="1" applyBorder="1" applyFill="1" applyFont="1">
      <alignment horizontal="center"/>
    </xf>
    <xf borderId="3" fillId="10" fontId="3" numFmtId="0" xfId="0" applyAlignment="1" applyBorder="1" applyFill="1" applyFont="1">
      <alignment horizontal="center"/>
    </xf>
    <xf borderId="3" fillId="11" fontId="3" numFmtId="0" xfId="0" applyAlignment="1" applyBorder="1" applyFill="1" applyFont="1">
      <alignment horizontal="center"/>
    </xf>
    <xf borderId="6" fillId="0" fontId="3" numFmtId="0" xfId="0" applyBorder="1" applyFont="1"/>
    <xf borderId="7" fillId="0" fontId="3" numFmtId="0" xfId="0" applyBorder="1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0" width="10.56"/>
    <col customWidth="1" min="11" max="11" width="27.78"/>
    <col customWidth="1" min="12" max="26" width="10.56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ht="15.75" customHeight="1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5.75" customHeight="1"/>
    <row r="4" ht="15.75" customHeight="1"/>
    <row r="5" ht="15.75" customHeight="1">
      <c r="A5" s="4" t="s">
        <v>2</v>
      </c>
      <c r="G5" s="4" t="s">
        <v>3</v>
      </c>
    </row>
    <row r="6" ht="15.75" customHeight="1">
      <c r="B6" s="5" t="s">
        <v>4</v>
      </c>
      <c r="C6" s="5" t="b">
        <v>1</v>
      </c>
      <c r="D6" s="5" t="s">
        <v>5</v>
      </c>
      <c r="K6" s="6" t="s">
        <v>6</v>
      </c>
      <c r="L6" s="7">
        <f>Q27</f>
        <v>0</v>
      </c>
    </row>
    <row r="7" ht="15.75" customHeight="1">
      <c r="A7" s="8" t="s">
        <v>7</v>
      </c>
      <c r="B7" s="9"/>
      <c r="C7" s="10"/>
      <c r="D7" s="11"/>
      <c r="F7" s="8" t="s">
        <v>8</v>
      </c>
      <c r="G7" s="12"/>
      <c r="K7" s="13" t="s">
        <v>9</v>
      </c>
      <c r="L7" s="14">
        <f>F29</f>
        <v>0</v>
      </c>
    </row>
    <row r="8" ht="15.75" customHeight="1">
      <c r="A8" s="8" t="s">
        <v>10</v>
      </c>
      <c r="B8" s="15"/>
      <c r="C8" s="16"/>
      <c r="D8" s="17"/>
      <c r="F8" s="8" t="s">
        <v>11</v>
      </c>
      <c r="G8" s="12"/>
      <c r="K8" s="13" t="s">
        <v>12</v>
      </c>
      <c r="L8" s="14" t="str">
        <f>R16</f>
        <v>#DIV/0!</v>
      </c>
    </row>
    <row r="9" ht="15.75" customHeight="1">
      <c r="A9" s="8" t="s">
        <v>13</v>
      </c>
      <c r="B9" s="18"/>
      <c r="C9" s="19"/>
      <c r="D9" s="20"/>
      <c r="F9" s="8" t="s">
        <v>14</v>
      </c>
      <c r="G9" s="12"/>
      <c r="K9" s="21" t="s">
        <v>15</v>
      </c>
      <c r="L9" s="22" t="str">
        <f>SQRT(E15/E19)</f>
        <v>#DIV/0!</v>
      </c>
    </row>
    <row r="10" ht="15.75" customHeight="1"/>
    <row r="11" ht="15.75" customHeight="1"/>
    <row r="12" ht="15.75" customHeight="1">
      <c r="A12" s="23"/>
      <c r="B12" s="23"/>
      <c r="C12" s="23"/>
      <c r="D12" s="23"/>
      <c r="E12" s="23"/>
      <c r="F12" s="23"/>
      <c r="G12" s="23"/>
      <c r="H12" s="23"/>
      <c r="I12" s="23"/>
    </row>
    <row r="13" ht="15.75" customHeight="1">
      <c r="A13" s="23" t="s">
        <v>16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 t="s">
        <v>17</v>
      </c>
      <c r="M13" s="23"/>
      <c r="N13" s="23"/>
      <c r="O13" s="23"/>
      <c r="P13" s="23"/>
      <c r="Q13" s="23"/>
      <c r="R13" s="23"/>
      <c r="S13" s="23"/>
    </row>
    <row r="14" ht="15.75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 t="s">
        <v>18</v>
      </c>
      <c r="N14" s="23"/>
      <c r="O14" s="23" t="str">
        <f>((B7/SQRT(G7*G8))^2-2*((B7/SQRT(G7*G8))*(B8/SQRT(G7*G9))*(B9/SQRT(G8*G9)))+(B8/SQRT(G7*G9))^2)</f>
        <v>#DIV/0!</v>
      </c>
      <c r="P14" s="23"/>
      <c r="Q14" s="23"/>
      <c r="R14" s="23"/>
      <c r="S14" s="23"/>
    </row>
    <row r="15" ht="15.75" customHeight="1">
      <c r="A15" s="23"/>
      <c r="B15" s="23"/>
      <c r="C15" s="23" t="s">
        <v>18</v>
      </c>
      <c r="D15" s="23"/>
      <c r="E15" s="23">
        <f>G9*(B7-D7*SQRT(1-G7)*SQRT(1-G8))^2-2*(B7-D7*SQRT(1-G7)*SQRT(1-G8))*(B8-D8*SQRT(1-G7)*SQRT(1-G9))*(B9-D9*SQRT(1-G8)*SQRT(1-G9))+G8*((B8-D8*SQRT(1-G7)*SQRT(1-G9))^2)</f>
        <v>0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ht="15.75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 t="s">
        <v>19</v>
      </c>
      <c r="R16" s="23" t="str">
        <f>SQRT(O14/O17)</f>
        <v>#DIV/0!</v>
      </c>
      <c r="S16" s="23"/>
    </row>
    <row r="17" ht="15.75" customHeight="1">
      <c r="A17" s="23"/>
      <c r="B17" s="23"/>
      <c r="C17" s="23"/>
      <c r="D17" s="23"/>
      <c r="E17" s="23"/>
      <c r="F17" s="23"/>
      <c r="G17" s="23" t="s">
        <v>20</v>
      </c>
      <c r="H17" s="23" t="str">
        <f>SQRT(E15/E19)</f>
        <v>#DIV/0!</v>
      </c>
      <c r="I17" s="23"/>
      <c r="J17" s="23"/>
      <c r="K17" s="23"/>
      <c r="L17" s="23"/>
      <c r="M17" s="23" t="s">
        <v>21</v>
      </c>
      <c r="N17" s="23"/>
      <c r="O17" s="23" t="str">
        <f>1-(B9/SQRT(G8*G9))^2</f>
        <v>#DIV/0!</v>
      </c>
      <c r="P17" s="23"/>
      <c r="Q17" s="23"/>
      <c r="R17" s="23"/>
      <c r="S17" s="23"/>
      <c r="T17" s="3"/>
      <c r="U17" s="3"/>
    </row>
    <row r="18" ht="15.75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3"/>
      <c r="U18" s="3"/>
    </row>
    <row r="19" ht="15.75" customHeight="1">
      <c r="A19" s="23"/>
      <c r="B19" s="23"/>
      <c r="C19" s="23" t="s">
        <v>21</v>
      </c>
      <c r="D19" s="23"/>
      <c r="E19" s="23">
        <f>G7*((G8*G9)-(B9-D9*SQRT(1-G8)*SQRT(1-G9))^2)</f>
        <v>0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</row>
    <row r="20" ht="15.75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</row>
    <row r="21" ht="15.7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</row>
    <row r="22" ht="15.7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ht="15.7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</row>
    <row r="24" ht="15.7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ht="15.7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 t="b">
        <v>1</v>
      </c>
      <c r="M25" s="23"/>
      <c r="N25" s="23"/>
      <c r="O25" s="23"/>
      <c r="P25" s="23"/>
      <c r="Q25" s="23"/>
      <c r="R25" s="23"/>
      <c r="S25" s="23"/>
    </row>
    <row r="26" ht="15.7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 t="s">
        <v>18</v>
      </c>
      <c r="N26" s="23">
        <f>(C7^2)-(2*C7*C8*C9)+(C8^2)</f>
        <v>0</v>
      </c>
      <c r="O26" s="23"/>
      <c r="P26" s="23"/>
      <c r="Q26" s="23"/>
      <c r="R26" s="23"/>
      <c r="S26" s="23"/>
    </row>
    <row r="27" ht="15.75" customHeight="1">
      <c r="A27" s="23" t="s">
        <v>22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 t="s">
        <v>23</v>
      </c>
      <c r="Q27" s="23">
        <f>SQRT(N26/N28)</f>
        <v>0</v>
      </c>
      <c r="R27" s="23"/>
      <c r="S27" s="23"/>
    </row>
    <row r="28" ht="15.75" customHeight="1">
      <c r="A28" s="23"/>
      <c r="B28" s="23" t="s">
        <v>18</v>
      </c>
      <c r="C28" s="23">
        <f>(B7^2)-(2*B7*B8*B9)+(B8^2)</f>
        <v>0</v>
      </c>
      <c r="D28" s="23"/>
      <c r="E28" s="23"/>
      <c r="F28" s="23"/>
      <c r="G28" s="23"/>
      <c r="H28" s="23"/>
      <c r="I28" s="23"/>
      <c r="J28" s="23"/>
      <c r="K28" s="23"/>
      <c r="L28" s="23"/>
      <c r="M28" s="23" t="s">
        <v>21</v>
      </c>
      <c r="N28" s="23">
        <f>1-C9^2</f>
        <v>1</v>
      </c>
      <c r="O28" s="23"/>
      <c r="P28" s="23"/>
      <c r="Q28" s="23"/>
      <c r="R28" s="23"/>
      <c r="S28" s="23"/>
    </row>
    <row r="29" ht="15.75" customHeight="1">
      <c r="A29" s="23"/>
      <c r="B29" s="23"/>
      <c r="C29" s="23"/>
      <c r="D29" s="23"/>
      <c r="E29" s="23" t="s">
        <v>24</v>
      </c>
      <c r="F29" s="23">
        <f>SQRT(C28/C30)</f>
        <v>0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ht="15.75" customHeight="1">
      <c r="A30" s="23"/>
      <c r="B30" s="23" t="s">
        <v>21</v>
      </c>
      <c r="C30" s="23">
        <f>1-B9^2</f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ht="15.7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23"/>
      <c r="L32" s="23"/>
      <c r="M32" s="23"/>
      <c r="N32" s="23"/>
      <c r="O32" s="23"/>
      <c r="P32" s="23"/>
      <c r="Q32" s="23"/>
      <c r="R32" s="23"/>
      <c r="S32" s="23"/>
    </row>
    <row r="33" ht="15.7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</row>
    <row r="34" ht="15.7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ht="15.7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ht="15.7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ht="15.7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2020-06-28T13:11:05Z</dcterms:created>
  <dc:creator>Microsoft Office User</dc:creator>
</cp:coreProperties>
</file>